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sonal Monthly Budget" sheetId="1" r:id="rId4"/>
  </sheets>
  <definedNames>
    <definedName name="valuevx">42.314159</definedName>
  </definedNames>
  <calcPr/>
  <extLst>
    <ext uri="GoogleSheetsCustomDataVersion2">
      <go:sheetsCustomData xmlns:go="http://customooxmlschemas.google.com/" r:id="rId5" roundtripDataChecksum="1+BSXMMQF5sEt2aZHiMpMeRqkxOx0ZC7c6M5XP3oBd8="/>
    </ext>
  </extLst>
</workbook>
</file>

<file path=xl/sharedStrings.xml><?xml version="1.0" encoding="utf-8"?>
<sst xmlns="http://schemas.openxmlformats.org/spreadsheetml/2006/main" count="136" uniqueCount="91">
  <si>
    <t>Personal Monthly Budget</t>
  </si>
  <si>
    <t>INCOME</t>
  </si>
  <si>
    <t>Budget</t>
  </si>
  <si>
    <t>Actual</t>
  </si>
  <si>
    <t>Difference</t>
  </si>
  <si>
    <t>[42]</t>
  </si>
  <si>
    <t>MONTHLY BUDGET SUMMARY</t>
  </si>
  <si>
    <t>Wages &amp; Tips</t>
  </si>
  <si>
    <t>Total Income</t>
  </si>
  <si>
    <t>Interest Income</t>
  </si>
  <si>
    <t>Total Expenses</t>
  </si>
  <si>
    <t>Dividends</t>
  </si>
  <si>
    <t>NET</t>
  </si>
  <si>
    <t>Gifts Received</t>
  </si>
  <si>
    <t>Refunds/Reinbursements</t>
  </si>
  <si>
    <t>Transfer From Savings</t>
  </si>
  <si>
    <t>DAILY LIVING</t>
  </si>
  <si>
    <t>Other</t>
  </si>
  <si>
    <t>Groceries</t>
  </si>
  <si>
    <t>Personal Supplies</t>
  </si>
  <si>
    <t>Clothing</t>
  </si>
  <si>
    <t>Cleaning</t>
  </si>
  <si>
    <t>HOME EXPENSES</t>
  </si>
  <si>
    <t>Education/Lessons</t>
  </si>
  <si>
    <t>Mortgage/Rent</t>
  </si>
  <si>
    <t>Dining/Eating Out</t>
  </si>
  <si>
    <t>Home/Rental Insurance</t>
  </si>
  <si>
    <t>Salon/Barber</t>
  </si>
  <si>
    <t>Electricity</t>
  </si>
  <si>
    <t>Pet Food</t>
  </si>
  <si>
    <t>Gas/Oil</t>
  </si>
  <si>
    <t>Water/Sewer/Trash</t>
  </si>
  <si>
    <t>Phone</t>
  </si>
  <si>
    <t>ENTERTAINMENT</t>
  </si>
  <si>
    <t>Cable/Satellite</t>
  </si>
  <si>
    <t>Videos/DVDs</t>
  </si>
  <si>
    <t>Internet</t>
  </si>
  <si>
    <t>Music</t>
  </si>
  <si>
    <t>Furnishings/Appliances</t>
  </si>
  <si>
    <t>Games</t>
  </si>
  <si>
    <t>Lawn/Garden</t>
  </si>
  <si>
    <t>Rentals</t>
  </si>
  <si>
    <t>Maintenance/Supplies</t>
  </si>
  <si>
    <t>Movies/Theater</t>
  </si>
  <si>
    <t>Improvements</t>
  </si>
  <si>
    <t>Concerts/Plays</t>
  </si>
  <si>
    <t>Books</t>
  </si>
  <si>
    <t>Hobbies</t>
  </si>
  <si>
    <t>TRANSPORTATION</t>
  </si>
  <si>
    <t>Film/Photos</t>
  </si>
  <si>
    <t>Vehicle Payments</t>
  </si>
  <si>
    <t>Sports</t>
  </si>
  <si>
    <t>Auto Insurance</t>
  </si>
  <si>
    <t>Outdoor Recreation</t>
  </si>
  <si>
    <t>Fuel</t>
  </si>
  <si>
    <t>Toys/Gadgets</t>
  </si>
  <si>
    <t>Bus/Taxi/Train Fare</t>
  </si>
  <si>
    <t>Vacation/Travel</t>
  </si>
  <si>
    <t>Repairs</t>
  </si>
  <si>
    <t>Registration/License</t>
  </si>
  <si>
    <t>SAVINGS</t>
  </si>
  <si>
    <t>Emergency Fund</t>
  </si>
  <si>
    <t>HEALTH</t>
  </si>
  <si>
    <t>Transfer to Savings</t>
  </si>
  <si>
    <t>Health Insurance</t>
  </si>
  <si>
    <t>Retirement (401k, IRA)</t>
  </si>
  <si>
    <t>Doctor/Dentist</t>
  </si>
  <si>
    <t>Investments</t>
  </si>
  <si>
    <t>Medicine/Drugs</t>
  </si>
  <si>
    <t>Education</t>
  </si>
  <si>
    <t>Health Club Dues</t>
  </si>
  <si>
    <t>Life Insurance</t>
  </si>
  <si>
    <t>Veterinarian/Pet Care</t>
  </si>
  <si>
    <t>OBLIGATIONS</t>
  </si>
  <si>
    <t>Student Loan</t>
  </si>
  <si>
    <t>Other Loan</t>
  </si>
  <si>
    <t>CHARITY/GIFTS</t>
  </si>
  <si>
    <t>Credit Cards</t>
  </si>
  <si>
    <t>Gifts Given</t>
  </si>
  <si>
    <t>Alimony/Child Support</t>
  </si>
  <si>
    <t>Charitable Donations</t>
  </si>
  <si>
    <t>Federal Taxes</t>
  </si>
  <si>
    <t>Religious Donations</t>
  </si>
  <si>
    <t>State/Local Taxes</t>
  </si>
  <si>
    <t>SUBSCRIPTIONS</t>
  </si>
  <si>
    <t>MISCELLANEOUS</t>
  </si>
  <si>
    <t>Newspaper</t>
  </si>
  <si>
    <t>Bank Fees</t>
  </si>
  <si>
    <t>Magazines</t>
  </si>
  <si>
    <t>Postage</t>
  </si>
  <si>
    <t>Dues/Memberships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</si>
</sst>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3">
    <font>
      <sz val="8.0"/>
      <color rgb="FF000000"/>
      <name val="Trebuchet MS"/>
      <scheme val="minor"/>
    </font>
    <font>
      <sz val="10.0"/>
      <color theme="1"/>
      <name val="Trebuchet MS"/>
    </font>
    <font>
      <b/>
      <sz val="18.0"/>
      <color theme="1"/>
      <name val="Trebuchet MS"/>
    </font>
    <font/>
    <font>
      <u/>
      <sz val="10.0"/>
      <color rgb="FF0000FF"/>
      <name val="Arial"/>
    </font>
    <font>
      <sz val="8.0"/>
      <color theme="1"/>
      <name val="Trebuchet MS"/>
    </font>
    <font>
      <b/>
      <sz val="10.0"/>
      <color theme="1"/>
      <name val="Trebuchet MS"/>
    </font>
    <font>
      <b/>
      <sz val="8.0"/>
      <color rgb="FFFFFFFF"/>
      <name val="Trebuchet MS"/>
    </font>
    <font>
      <sz val="8.0"/>
      <color rgb="FFFFFFFF"/>
      <name val="Trebuchet MS"/>
    </font>
    <font>
      <sz val="10.0"/>
      <color rgb="FFFFFFFF"/>
      <name val="Trebuchet MS"/>
    </font>
    <font>
      <b/>
      <sz val="9.0"/>
      <color theme="1"/>
      <name val="Trebuchet MS"/>
    </font>
    <font>
      <b/>
      <sz val="8.0"/>
      <color theme="1"/>
      <name val="Trebuchet MS"/>
    </font>
    <font>
      <sz val="10.0"/>
      <color rgb="FF273359"/>
      <name val="Trebuchet MS"/>
    </font>
  </fonts>
  <fills count="8">
    <fill>
      <patternFill patternType="none"/>
    </fill>
    <fill>
      <patternFill patternType="lightGray"/>
    </fill>
    <fill>
      <patternFill patternType="solid">
        <fgColor rgb="FFE4E8F3"/>
        <bgColor rgb="FFE4E8F3"/>
      </patternFill>
    </fill>
    <fill>
      <patternFill patternType="solid">
        <fgColor rgb="FF006500"/>
        <bgColor rgb="FF006500"/>
      </patternFill>
    </fill>
    <fill>
      <patternFill patternType="solid">
        <fgColor rgb="FF666666"/>
        <bgColor rgb="FF666666"/>
      </patternFill>
    </fill>
    <fill>
      <patternFill patternType="solid">
        <fgColor rgb="FFF4F4F4"/>
        <bgColor rgb="FFF4F4F4"/>
      </patternFill>
    </fill>
    <fill>
      <patternFill patternType="solid">
        <fgColor rgb="FF3B4E87"/>
        <bgColor rgb="FF3B4E87"/>
      </patternFill>
    </fill>
    <fill>
      <patternFill patternType="solid">
        <fgColor rgb="FFD6F4D9"/>
        <bgColor rgb="FFD6F4D9"/>
      </patternFill>
    </fill>
  </fills>
  <borders count="12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top style="thin">
        <color rgb="FF000000"/>
      </top>
    </border>
    <border>
      <left/>
      <right/>
      <top style="thin">
        <color rgb="FFB2B2B2"/>
      </top>
      <bottom style="medium">
        <color rgb="FF666666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/>
      <right/>
      <top/>
      <bottom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/>
      <bottom/>
    </border>
    <border>
      <left/>
      <right/>
      <top style="thin">
        <color rgb="FF000000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left" shrinkToFit="0" vertical="center" wrapText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left" shrinkToFit="0" vertical="bottom" wrapText="0"/>
    </xf>
    <xf borderId="4" fillId="0" fontId="5" numFmtId="0" xfId="0" applyAlignment="1" applyBorder="1" applyFont="1">
      <alignment horizontal="right" shrinkToFit="0" vertical="bottom" wrapText="0"/>
    </xf>
    <xf borderId="4" fillId="0" fontId="3" numFmtId="0" xfId="0" applyBorder="1" applyFont="1"/>
    <xf borderId="0" fillId="0" fontId="6" numFmtId="0" xfId="0" applyAlignment="1" applyFont="1">
      <alignment horizontal="right" shrinkToFit="0" vertical="bottom" wrapText="0"/>
    </xf>
    <xf borderId="5" fillId="3" fontId="7" numFmtId="0" xfId="0" applyAlignment="1" applyBorder="1" applyFill="1" applyFont="1">
      <alignment shrinkToFit="0" vertical="bottom" wrapText="0"/>
    </xf>
    <xf borderId="5" fillId="3" fontId="8" numFmtId="164" xfId="0" applyAlignment="1" applyBorder="1" applyFont="1" applyNumberFormat="1">
      <alignment horizontal="center" shrinkToFit="0" vertical="bottom" wrapText="0"/>
    </xf>
    <xf borderId="5" fillId="3" fontId="8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5" fillId="4" fontId="7" numFmtId="0" xfId="0" applyAlignment="1" applyBorder="1" applyFill="1" applyFont="1">
      <alignment shrinkToFit="0" vertical="bottom" wrapText="0"/>
    </xf>
    <xf borderId="5" fillId="4" fontId="8" numFmtId="164" xfId="0" applyAlignment="1" applyBorder="1" applyFont="1" applyNumberFormat="1">
      <alignment horizontal="center" shrinkToFit="0" vertical="bottom" wrapText="0"/>
    </xf>
    <xf borderId="5" fillId="4" fontId="8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6" fillId="2" fontId="5" numFmtId="4" xfId="0" applyAlignment="1" applyBorder="1" applyFont="1" applyNumberFormat="1">
      <alignment shrinkToFit="0" vertical="bottom" wrapText="0"/>
    </xf>
    <xf borderId="6" fillId="2" fontId="5" numFmtId="4" xfId="0" applyAlignment="1" applyBorder="1" applyFont="1" applyNumberFormat="1">
      <alignment readingOrder="0" shrinkToFit="0" vertical="bottom" wrapText="0"/>
    </xf>
    <xf borderId="7" fillId="5" fontId="5" numFmtId="164" xfId="0" applyAlignment="1" applyBorder="1" applyFill="1" applyFont="1" applyNumberFormat="1">
      <alignment shrinkToFit="0" vertical="bottom" wrapText="0"/>
    </xf>
    <xf borderId="7" fillId="5" fontId="6" numFmtId="0" xfId="0" applyAlignment="1" applyBorder="1" applyFont="1">
      <alignment horizontal="right" shrinkToFit="0" vertical="center" wrapText="0"/>
    </xf>
    <xf borderId="7" fillId="5" fontId="10" numFmtId="40" xfId="0" applyAlignment="1" applyBorder="1" applyFont="1" applyNumberFormat="1">
      <alignment horizontal="right" shrinkToFit="0" vertical="center" wrapText="0"/>
    </xf>
    <xf borderId="8" fillId="5" fontId="6" numFmtId="0" xfId="0" applyAlignment="1" applyBorder="1" applyFont="1">
      <alignment horizontal="right" shrinkToFit="0" vertical="center" wrapText="0"/>
    </xf>
    <xf borderId="8" fillId="5" fontId="6" numFmtId="40" xfId="0" applyAlignment="1" applyBorder="1" applyFont="1" applyNumberFormat="1">
      <alignment horizontal="right" shrinkToFit="0" vertical="center" wrapText="0"/>
    </xf>
    <xf borderId="5" fillId="6" fontId="7" numFmtId="0" xfId="0" applyAlignment="1" applyBorder="1" applyFill="1" applyFont="1">
      <alignment shrinkToFit="0" vertical="bottom" wrapText="0"/>
    </xf>
    <xf borderId="5" fillId="6" fontId="8" numFmtId="164" xfId="0" applyAlignment="1" applyBorder="1" applyFont="1" applyNumberFormat="1">
      <alignment horizontal="center" shrinkToFit="0" vertical="bottom" wrapText="0"/>
    </xf>
    <xf borderId="5" fillId="6" fontId="8" numFmtId="0" xfId="0" applyAlignment="1" applyBorder="1" applyFont="1">
      <alignment horizontal="center" shrinkToFit="0" vertical="bottom" wrapText="0"/>
    </xf>
    <xf borderId="9" fillId="2" fontId="5" numFmtId="4" xfId="0" applyAlignment="1" applyBorder="1" applyFont="1" applyNumberFormat="1">
      <alignment shrinkToFit="0" vertical="bottom" wrapText="0"/>
    </xf>
    <xf borderId="10" fillId="7" fontId="11" numFmtId="0" xfId="0" applyAlignment="1" applyBorder="1" applyFill="1" applyFont="1">
      <alignment horizontal="right" shrinkToFit="0" vertical="bottom" wrapText="0"/>
    </xf>
    <xf borderId="10" fillId="7" fontId="5" numFmtId="164" xfId="0" applyAlignment="1" applyBorder="1" applyFont="1" applyNumberFormat="1">
      <alignment shrinkToFit="0" vertical="bottom" wrapText="0"/>
    </xf>
    <xf borderId="11" fillId="2" fontId="5" numFmtId="4" xfId="0" applyAlignment="1" applyBorder="1" applyFont="1" applyNumberFormat="1">
      <alignment shrinkToFit="0" vertical="bottom" wrapText="0"/>
    </xf>
    <xf borderId="0" fillId="0" fontId="11" numFmtId="0" xfId="0" applyAlignment="1" applyFont="1">
      <alignment shrinkToFit="0" vertical="bottom" wrapText="0"/>
    </xf>
    <xf borderId="10" fillId="5" fontId="11" numFmtId="0" xfId="0" applyAlignment="1" applyBorder="1" applyFont="1">
      <alignment horizontal="right" shrinkToFit="0" vertical="bottom" wrapText="0"/>
    </xf>
    <xf borderId="10" fillId="5" fontId="5" numFmtId="164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2" numFmtId="0" xfId="0" applyAlignment="1" applyFont="1">
      <alignment horizontal="right" shrinkToFit="0" vertical="bottom" wrapText="0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0</xdr:row>
      <xdr:rowOff>66675</xdr:rowOff>
    </xdr:from>
    <xdr:ext cx="3133725" cy="7810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26.83"/>
    <col customWidth="1" min="2" max="4" width="10.83"/>
    <col customWidth="1" min="5" max="5" width="4.17"/>
    <col customWidth="1" min="6" max="6" width="26.83"/>
    <col customWidth="1" min="7" max="9" width="10.83"/>
    <col customWidth="1" min="10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3.25" customHeight="1">
      <c r="A6" s="2" t="s">
        <v>0</v>
      </c>
      <c r="B6" s="3"/>
      <c r="C6" s="3"/>
      <c r="D6" s="3"/>
      <c r="E6" s="3"/>
      <c r="F6" s="3"/>
      <c r="G6" s="3"/>
      <c r="H6" s="3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5"/>
      <c r="G7" s="1"/>
      <c r="H7" s="6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B8" s="1"/>
      <c r="C8" s="1"/>
      <c r="D8" s="1"/>
      <c r="E8" s="1"/>
      <c r="F8" s="1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9" t="s">
        <v>1</v>
      </c>
      <c r="B9" s="10" t="s">
        <v>2</v>
      </c>
      <c r="C9" s="11" t="s">
        <v>3</v>
      </c>
      <c r="D9" s="11" t="s">
        <v>4</v>
      </c>
      <c r="E9" s="12" t="s">
        <v>5</v>
      </c>
      <c r="F9" s="13" t="s">
        <v>6</v>
      </c>
      <c r="G9" s="14" t="s">
        <v>2</v>
      </c>
      <c r="H9" s="15" t="s">
        <v>3</v>
      </c>
      <c r="I9" s="15" t="s"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6" t="s">
        <v>7</v>
      </c>
      <c r="B10" s="17">
        <v>2000.0</v>
      </c>
      <c r="C10" s="18">
        <v>2200.0</v>
      </c>
      <c r="D10" s="19">
        <f t="shared" ref="D10:D18" si="2">C10-B10</f>
        <v>200</v>
      </c>
      <c r="E10" s="1"/>
      <c r="F10" s="20" t="s">
        <v>8</v>
      </c>
      <c r="G10" s="21">
        <f t="shared" ref="G10:H10" si="1">B18</f>
        <v>2000</v>
      </c>
      <c r="H10" s="21">
        <f t="shared" si="1"/>
        <v>2200</v>
      </c>
      <c r="I10" s="21">
        <f>H10-G10</f>
        <v>200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6" t="s">
        <v>9</v>
      </c>
      <c r="B11" s="17"/>
      <c r="C11" s="17"/>
      <c r="D11" s="19">
        <f t="shared" si="2"/>
        <v>0</v>
      </c>
      <c r="E11" s="1"/>
      <c r="F11" s="20" t="s">
        <v>10</v>
      </c>
      <c r="G11" s="21">
        <f t="shared" ref="G11:H11" si="3">B34+B43+B52+B58+G64+B64+G58+G49+G41+G25</f>
        <v>2191</v>
      </c>
      <c r="H11" s="21">
        <f t="shared" si="3"/>
        <v>2367</v>
      </c>
      <c r="I11" s="21">
        <f>G11-H11</f>
        <v>-176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6" t="s">
        <v>11</v>
      </c>
      <c r="B12" s="17"/>
      <c r="C12" s="17"/>
      <c r="D12" s="19">
        <f t="shared" si="2"/>
        <v>0</v>
      </c>
      <c r="E12" s="1"/>
      <c r="F12" s="22" t="s">
        <v>12</v>
      </c>
      <c r="G12" s="23">
        <f t="shared" ref="G12:H12" si="4">G10-G11</f>
        <v>-191</v>
      </c>
      <c r="H12" s="23">
        <f t="shared" si="4"/>
        <v>-167</v>
      </c>
      <c r="I12" s="23">
        <f>H12-G12</f>
        <v>24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6" t="s">
        <v>13</v>
      </c>
      <c r="B13" s="17"/>
      <c r="C13" s="17"/>
      <c r="D13" s="19">
        <f t="shared" si="2"/>
        <v>0</v>
      </c>
      <c r="E13" s="16"/>
      <c r="F13" s="1"/>
      <c r="G13" s="8"/>
      <c r="H13" s="8"/>
      <c r="I13" s="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 t="s">
        <v>14</v>
      </c>
      <c r="B14" s="17"/>
      <c r="C14" s="17"/>
      <c r="D14" s="19">
        <f t="shared" si="2"/>
        <v>0</v>
      </c>
      <c r="E14" s="16"/>
      <c r="F14" s="1"/>
      <c r="G14" s="8"/>
      <c r="H14" s="8"/>
      <c r="I14" s="8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4.25" customHeight="1">
      <c r="A15" s="16" t="s">
        <v>15</v>
      </c>
      <c r="B15" s="17"/>
      <c r="C15" s="17"/>
      <c r="D15" s="19">
        <f t="shared" si="2"/>
        <v>0</v>
      </c>
      <c r="E15" s="16"/>
      <c r="F15" s="24" t="s">
        <v>16</v>
      </c>
      <c r="G15" s="25" t="s">
        <v>2</v>
      </c>
      <c r="H15" s="26" t="s">
        <v>3</v>
      </c>
      <c r="I15" s="26" t="s">
        <v>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3.5" customHeight="1">
      <c r="A16" s="16" t="s">
        <v>17</v>
      </c>
      <c r="B16" s="17"/>
      <c r="C16" s="17"/>
      <c r="D16" s="19">
        <f t="shared" si="2"/>
        <v>0</v>
      </c>
      <c r="E16" s="16"/>
      <c r="F16" s="16" t="s">
        <v>18</v>
      </c>
      <c r="G16" s="17"/>
      <c r="H16" s="17"/>
      <c r="I16" s="19">
        <f t="shared" ref="I16:I25" si="5">G16-H16</f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3.5" customHeight="1">
      <c r="A17" s="16" t="s">
        <v>17</v>
      </c>
      <c r="B17" s="27"/>
      <c r="C17" s="27"/>
      <c r="D17" s="19">
        <f t="shared" si="2"/>
        <v>0</v>
      </c>
      <c r="E17" s="16"/>
      <c r="F17" s="16" t="s">
        <v>19</v>
      </c>
      <c r="G17" s="17"/>
      <c r="H17" s="17"/>
      <c r="I17" s="19">
        <f t="shared" si="5"/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3.5" customHeight="1">
      <c r="A18" s="28" t="str">
        <f>"Total "&amp;A9</f>
        <v>Total INCOME</v>
      </c>
      <c r="B18" s="29">
        <f t="shared" ref="B18:C18" si="6">SUM(B10:B17)</f>
        <v>2000</v>
      </c>
      <c r="C18" s="29">
        <f t="shared" si="6"/>
        <v>2200</v>
      </c>
      <c r="D18" s="29">
        <f t="shared" si="2"/>
        <v>200</v>
      </c>
      <c r="E18" s="16"/>
      <c r="F18" s="16" t="s">
        <v>20</v>
      </c>
      <c r="G18" s="17"/>
      <c r="H18" s="17"/>
      <c r="I18" s="19">
        <f t="shared" si="5"/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3.5" customHeight="1">
      <c r="A19" s="16"/>
      <c r="B19" s="16"/>
      <c r="C19" s="16"/>
      <c r="D19" s="16"/>
      <c r="E19" s="16"/>
      <c r="F19" s="16" t="s">
        <v>21</v>
      </c>
      <c r="G19" s="17"/>
      <c r="H19" s="17"/>
      <c r="I19" s="19">
        <f t="shared" si="5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4.25" customHeight="1">
      <c r="A20" s="24" t="s">
        <v>22</v>
      </c>
      <c r="B20" s="25" t="s">
        <v>2</v>
      </c>
      <c r="C20" s="26" t="s">
        <v>3</v>
      </c>
      <c r="D20" s="26" t="s">
        <v>4</v>
      </c>
      <c r="E20" s="16"/>
      <c r="F20" s="16" t="s">
        <v>23</v>
      </c>
      <c r="G20" s="17"/>
      <c r="H20" s="17"/>
      <c r="I20" s="19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3.5" customHeight="1">
      <c r="A21" s="16" t="s">
        <v>24</v>
      </c>
      <c r="B21" s="17">
        <v>1100.0</v>
      </c>
      <c r="C21" s="17">
        <v>1100.0</v>
      </c>
      <c r="D21" s="19">
        <f t="shared" ref="D21:D34" si="7">B21-C21</f>
        <v>0</v>
      </c>
      <c r="E21" s="16"/>
      <c r="F21" s="16" t="s">
        <v>25</v>
      </c>
      <c r="G21" s="17"/>
      <c r="H21" s="17"/>
      <c r="I21" s="19">
        <f t="shared" si="5"/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3.5" customHeight="1">
      <c r="A22" s="16" t="s">
        <v>26</v>
      </c>
      <c r="B22" s="17">
        <v>56.0</v>
      </c>
      <c r="C22" s="17">
        <v>56.0</v>
      </c>
      <c r="D22" s="19">
        <f t="shared" si="7"/>
        <v>0</v>
      </c>
      <c r="E22" s="16"/>
      <c r="F22" s="16" t="s">
        <v>27</v>
      </c>
      <c r="G22" s="17"/>
      <c r="H22" s="17"/>
      <c r="I22" s="19">
        <f t="shared" si="5"/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3.5" customHeight="1">
      <c r="A23" s="16" t="s">
        <v>28</v>
      </c>
      <c r="B23" s="17">
        <v>50.0</v>
      </c>
      <c r="C23" s="17">
        <v>67.0</v>
      </c>
      <c r="D23" s="19">
        <f t="shared" si="7"/>
        <v>-17</v>
      </c>
      <c r="E23" s="16"/>
      <c r="F23" s="16" t="s">
        <v>29</v>
      </c>
      <c r="G23" s="17"/>
      <c r="H23" s="17"/>
      <c r="I23" s="19">
        <f t="shared" si="5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3.5" customHeight="1">
      <c r="A24" s="16" t="s">
        <v>30</v>
      </c>
      <c r="B24" s="17">
        <v>43.0</v>
      </c>
      <c r="C24" s="17">
        <v>52.0</v>
      </c>
      <c r="D24" s="19">
        <f t="shared" si="7"/>
        <v>-9</v>
      </c>
      <c r="E24" s="16"/>
      <c r="F24" s="16" t="s">
        <v>17</v>
      </c>
      <c r="G24" s="30"/>
      <c r="H24" s="30"/>
      <c r="I24" s="19">
        <f t="shared" si="5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3.5" customHeight="1">
      <c r="A25" s="16" t="s">
        <v>31</v>
      </c>
      <c r="B25" s="17">
        <v>7.0</v>
      </c>
      <c r="C25" s="17">
        <v>7.0</v>
      </c>
      <c r="D25" s="19">
        <f t="shared" si="7"/>
        <v>0</v>
      </c>
      <c r="E25" s="31"/>
      <c r="F25" s="32" t="str">
        <f>"Total "&amp;F15</f>
        <v>Total DAILY LIVING</v>
      </c>
      <c r="G25" s="33">
        <f t="shared" ref="G25:H25" si="8">SUM(G16:G24)</f>
        <v>0</v>
      </c>
      <c r="H25" s="33">
        <f t="shared" si="8"/>
        <v>0</v>
      </c>
      <c r="I25" s="33">
        <f t="shared" si="5"/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4.25" customHeight="1">
      <c r="A26" s="16" t="s">
        <v>32</v>
      </c>
      <c r="B26" s="17">
        <v>25.0</v>
      </c>
      <c r="C26" s="17">
        <v>25.0</v>
      </c>
      <c r="D26" s="19">
        <f t="shared" si="7"/>
        <v>0</v>
      </c>
      <c r="E26" s="16"/>
      <c r="F26" s="24" t="s">
        <v>33</v>
      </c>
      <c r="G26" s="25" t="s">
        <v>2</v>
      </c>
      <c r="H26" s="26" t="s">
        <v>3</v>
      </c>
      <c r="I26" s="26" t="s">
        <v>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3.5" customHeight="1">
      <c r="A27" s="16" t="s">
        <v>34</v>
      </c>
      <c r="B27" s="17">
        <v>35.0</v>
      </c>
      <c r="C27" s="17">
        <v>35.0</v>
      </c>
      <c r="D27" s="19">
        <f t="shared" si="7"/>
        <v>0</v>
      </c>
      <c r="E27" s="16"/>
      <c r="F27" s="16" t="s">
        <v>35</v>
      </c>
      <c r="G27" s="17"/>
      <c r="H27" s="17"/>
      <c r="I27" s="19">
        <f t="shared" ref="I27:I41" si="9">G27-H27</f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3.5" customHeight="1">
      <c r="A28" s="16" t="s">
        <v>36</v>
      </c>
      <c r="B28" s="17">
        <v>15.0</v>
      </c>
      <c r="C28" s="17">
        <v>15.0</v>
      </c>
      <c r="D28" s="19">
        <f t="shared" si="7"/>
        <v>0</v>
      </c>
      <c r="E28" s="16"/>
      <c r="F28" s="16" t="s">
        <v>37</v>
      </c>
      <c r="G28" s="17"/>
      <c r="H28" s="17"/>
      <c r="I28" s="19">
        <f t="shared" si="9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3.5" customHeight="1">
      <c r="A29" s="16" t="s">
        <v>38</v>
      </c>
      <c r="B29" s="17">
        <v>0.0</v>
      </c>
      <c r="C29" s="17">
        <v>150.0</v>
      </c>
      <c r="D29" s="19">
        <f t="shared" si="7"/>
        <v>-150</v>
      </c>
      <c r="E29" s="16"/>
      <c r="F29" s="16" t="s">
        <v>39</v>
      </c>
      <c r="G29" s="17"/>
      <c r="H29" s="17"/>
      <c r="I29" s="19">
        <f t="shared" si="9"/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3.5" customHeight="1">
      <c r="A30" s="16" t="s">
        <v>40</v>
      </c>
      <c r="B30" s="17">
        <v>0.0</v>
      </c>
      <c r="C30" s="17">
        <v>0.0</v>
      </c>
      <c r="D30" s="19">
        <f t="shared" si="7"/>
        <v>0</v>
      </c>
      <c r="E30" s="16"/>
      <c r="F30" s="16" t="s">
        <v>41</v>
      </c>
      <c r="G30" s="17"/>
      <c r="H30" s="17"/>
      <c r="I30" s="19">
        <f t="shared" si="9"/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3.5" customHeight="1">
      <c r="A31" s="16" t="s">
        <v>42</v>
      </c>
      <c r="B31" s="17">
        <v>50.0</v>
      </c>
      <c r="C31" s="17">
        <v>20.0</v>
      </c>
      <c r="D31" s="19">
        <f t="shared" si="7"/>
        <v>30</v>
      </c>
      <c r="E31" s="16"/>
      <c r="F31" s="16" t="s">
        <v>43</v>
      </c>
      <c r="G31" s="17"/>
      <c r="H31" s="17"/>
      <c r="I31" s="19">
        <f t="shared" si="9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3.5" customHeight="1">
      <c r="A32" s="16" t="s">
        <v>44</v>
      </c>
      <c r="B32" s="17">
        <v>0.0</v>
      </c>
      <c r="C32" s="17">
        <v>0.0</v>
      </c>
      <c r="D32" s="19">
        <f t="shared" si="7"/>
        <v>0</v>
      </c>
      <c r="E32" s="16"/>
      <c r="F32" s="16" t="s">
        <v>45</v>
      </c>
      <c r="G32" s="17"/>
      <c r="H32" s="17"/>
      <c r="I32" s="19">
        <f t="shared" si="9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3.5" customHeight="1">
      <c r="A33" s="16" t="s">
        <v>17</v>
      </c>
      <c r="B33" s="30">
        <v>0.0</v>
      </c>
      <c r="C33" s="30">
        <v>0.0</v>
      </c>
      <c r="D33" s="19">
        <f t="shared" si="7"/>
        <v>0</v>
      </c>
      <c r="E33" s="16"/>
      <c r="F33" s="16" t="s">
        <v>46</v>
      </c>
      <c r="G33" s="17"/>
      <c r="H33" s="17"/>
      <c r="I33" s="19">
        <f t="shared" si="9"/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3.5" customHeight="1">
      <c r="A34" s="32" t="str">
        <f>"Total "&amp;A20</f>
        <v>Total HOME EXPENSES</v>
      </c>
      <c r="B34" s="33">
        <f t="shared" ref="B34:C34" si="10">SUM(B21:B33)</f>
        <v>1381</v>
      </c>
      <c r="C34" s="33">
        <f t="shared" si="10"/>
        <v>1527</v>
      </c>
      <c r="D34" s="33">
        <f t="shared" si="7"/>
        <v>-146</v>
      </c>
      <c r="E34" s="16"/>
      <c r="F34" s="16" t="s">
        <v>47</v>
      </c>
      <c r="G34" s="17"/>
      <c r="H34" s="17"/>
      <c r="I34" s="19">
        <f t="shared" si="9"/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4.25" customHeight="1">
      <c r="A35" s="24" t="s">
        <v>48</v>
      </c>
      <c r="B35" s="25" t="s">
        <v>2</v>
      </c>
      <c r="C35" s="26" t="s">
        <v>3</v>
      </c>
      <c r="D35" s="26" t="s">
        <v>4</v>
      </c>
      <c r="E35" s="16"/>
      <c r="F35" s="16" t="s">
        <v>49</v>
      </c>
      <c r="G35" s="17"/>
      <c r="H35" s="17"/>
      <c r="I35" s="19">
        <f t="shared" si="9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3.5" customHeight="1">
      <c r="A36" s="16" t="s">
        <v>50</v>
      </c>
      <c r="B36" s="18">
        <v>300.0</v>
      </c>
      <c r="C36" s="18">
        <v>280.0</v>
      </c>
      <c r="D36" s="19">
        <f t="shared" ref="D36:D43" si="11">B36-C36</f>
        <v>20</v>
      </c>
      <c r="E36" s="16"/>
      <c r="F36" s="16" t="s">
        <v>51</v>
      </c>
      <c r="G36" s="17"/>
      <c r="H36" s="17"/>
      <c r="I36" s="19">
        <f t="shared" si="9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3.5" customHeight="1">
      <c r="A37" s="16" t="s">
        <v>52</v>
      </c>
      <c r="B37" s="17"/>
      <c r="C37" s="17"/>
      <c r="D37" s="19">
        <f t="shared" si="11"/>
        <v>0</v>
      </c>
      <c r="E37" s="16"/>
      <c r="F37" s="16" t="s">
        <v>53</v>
      </c>
      <c r="G37" s="17"/>
      <c r="H37" s="17"/>
      <c r="I37" s="19">
        <f t="shared" si="9"/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3.5" customHeight="1">
      <c r="A38" s="16" t="s">
        <v>54</v>
      </c>
      <c r="B38" s="17"/>
      <c r="C38" s="17"/>
      <c r="D38" s="19">
        <f t="shared" si="11"/>
        <v>0</v>
      </c>
      <c r="E38" s="16"/>
      <c r="F38" s="16" t="s">
        <v>55</v>
      </c>
      <c r="G38" s="17"/>
      <c r="H38" s="17"/>
      <c r="I38" s="19">
        <f t="shared" si="9"/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3.5" customHeight="1">
      <c r="A39" s="16" t="s">
        <v>56</v>
      </c>
      <c r="B39" s="17"/>
      <c r="C39" s="17"/>
      <c r="D39" s="19">
        <f t="shared" si="11"/>
        <v>0</v>
      </c>
      <c r="E39" s="16"/>
      <c r="F39" s="16" t="s">
        <v>57</v>
      </c>
      <c r="G39" s="17"/>
      <c r="H39" s="17"/>
      <c r="I39" s="19">
        <f t="shared" si="9"/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3.5" customHeight="1">
      <c r="A40" s="16" t="s">
        <v>58</v>
      </c>
      <c r="B40" s="17"/>
      <c r="C40" s="17"/>
      <c r="D40" s="19">
        <f t="shared" si="11"/>
        <v>0</v>
      </c>
      <c r="E40" s="16"/>
      <c r="F40" s="16" t="s">
        <v>17</v>
      </c>
      <c r="G40" s="30"/>
      <c r="H40" s="30"/>
      <c r="I40" s="19">
        <f t="shared" si="9"/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3.5" customHeight="1">
      <c r="A41" s="16" t="s">
        <v>59</v>
      </c>
      <c r="B41" s="17"/>
      <c r="C41" s="17"/>
      <c r="D41" s="19">
        <f t="shared" si="11"/>
        <v>0</v>
      </c>
      <c r="E41" s="16"/>
      <c r="F41" s="32" t="str">
        <f>"Total "&amp;F26</f>
        <v>Total ENTERTAINMENT</v>
      </c>
      <c r="G41" s="33">
        <f t="shared" ref="G41:H41" si="12">SUM(G27:G40)</f>
        <v>0</v>
      </c>
      <c r="H41" s="33">
        <f t="shared" si="12"/>
        <v>0</v>
      </c>
      <c r="I41" s="33">
        <f t="shared" si="9"/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4.25" customHeight="1">
      <c r="A42" s="16" t="s">
        <v>17</v>
      </c>
      <c r="B42" s="30"/>
      <c r="C42" s="30"/>
      <c r="D42" s="19">
        <f t="shared" si="11"/>
        <v>0</v>
      </c>
      <c r="E42" s="16"/>
      <c r="F42" s="24" t="s">
        <v>60</v>
      </c>
      <c r="G42" s="25" t="s">
        <v>2</v>
      </c>
      <c r="H42" s="26" t="s">
        <v>3</v>
      </c>
      <c r="I42" s="26" t="s">
        <v>4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3.5" customHeight="1">
      <c r="A43" s="32" t="str">
        <f>"Total "&amp;A35</f>
        <v>Total TRANSPORTATION</v>
      </c>
      <c r="B43" s="33">
        <f t="shared" ref="B43:C43" si="13">SUM(B36:B42)</f>
        <v>300</v>
      </c>
      <c r="C43" s="33">
        <f t="shared" si="13"/>
        <v>280</v>
      </c>
      <c r="D43" s="33">
        <f t="shared" si="11"/>
        <v>20</v>
      </c>
      <c r="E43" s="16"/>
      <c r="F43" s="16" t="s">
        <v>61</v>
      </c>
      <c r="G43" s="17"/>
      <c r="H43" s="17"/>
      <c r="I43" s="19">
        <f t="shared" ref="I43:I49" si="14">G43-H43</f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4.25" customHeight="1">
      <c r="A44" s="24" t="s">
        <v>62</v>
      </c>
      <c r="B44" s="25" t="s">
        <v>2</v>
      </c>
      <c r="C44" s="26" t="s">
        <v>3</v>
      </c>
      <c r="D44" s="26" t="s">
        <v>4</v>
      </c>
      <c r="E44" s="16"/>
      <c r="F44" s="16" t="s">
        <v>63</v>
      </c>
      <c r="G44" s="17"/>
      <c r="H44" s="17"/>
      <c r="I44" s="19">
        <f t="shared" si="14"/>
        <v>0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3.5" customHeight="1">
      <c r="A45" s="16" t="s">
        <v>64</v>
      </c>
      <c r="B45" s="17"/>
      <c r="C45" s="17"/>
      <c r="D45" s="19">
        <f t="shared" ref="D45:D52" si="15">B45-C45</f>
        <v>0</v>
      </c>
      <c r="E45" s="16"/>
      <c r="F45" s="16" t="s">
        <v>65</v>
      </c>
      <c r="G45" s="17"/>
      <c r="H45" s="17"/>
      <c r="I45" s="19">
        <f t="shared" si="14"/>
        <v>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3.5" customHeight="1">
      <c r="A46" s="16" t="s">
        <v>66</v>
      </c>
      <c r="B46" s="18">
        <v>300.0</v>
      </c>
      <c r="C46" s="18">
        <v>250.0</v>
      </c>
      <c r="D46" s="19">
        <f t="shared" si="15"/>
        <v>50</v>
      </c>
      <c r="E46" s="16"/>
      <c r="F46" s="16" t="s">
        <v>67</v>
      </c>
      <c r="G46" s="17"/>
      <c r="H46" s="17"/>
      <c r="I46" s="19">
        <f t="shared" si="14"/>
        <v>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3.5" customHeight="1">
      <c r="A47" s="16" t="s">
        <v>68</v>
      </c>
      <c r="B47" s="17"/>
      <c r="C47" s="17"/>
      <c r="D47" s="19">
        <f t="shared" si="15"/>
        <v>0</v>
      </c>
      <c r="E47" s="16"/>
      <c r="F47" s="16" t="s">
        <v>69</v>
      </c>
      <c r="G47" s="17"/>
      <c r="H47" s="17"/>
      <c r="I47" s="19">
        <f t="shared" si="14"/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3.5" customHeight="1">
      <c r="A48" s="16" t="s">
        <v>70</v>
      </c>
      <c r="B48" s="17"/>
      <c r="C48" s="17"/>
      <c r="D48" s="19">
        <f t="shared" si="15"/>
        <v>0</v>
      </c>
      <c r="E48" s="16"/>
      <c r="F48" s="16" t="s">
        <v>17</v>
      </c>
      <c r="G48" s="30"/>
      <c r="H48" s="30"/>
      <c r="I48" s="19">
        <f t="shared" si="14"/>
        <v>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3.5" customHeight="1">
      <c r="A49" s="16" t="s">
        <v>71</v>
      </c>
      <c r="B49" s="17"/>
      <c r="C49" s="17"/>
      <c r="D49" s="19">
        <f t="shared" si="15"/>
        <v>0</v>
      </c>
      <c r="E49" s="16"/>
      <c r="F49" s="32" t="str">
        <f>"Total "&amp;F42</f>
        <v>Total SAVINGS</v>
      </c>
      <c r="G49" s="33">
        <f t="shared" ref="G49:H49" si="16">SUM(G43:G48)</f>
        <v>0</v>
      </c>
      <c r="H49" s="33">
        <f t="shared" si="16"/>
        <v>0</v>
      </c>
      <c r="I49" s="33">
        <f t="shared" si="14"/>
        <v>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4.25" customHeight="1">
      <c r="A50" s="16" t="s">
        <v>72</v>
      </c>
      <c r="B50" s="17"/>
      <c r="C50" s="17"/>
      <c r="D50" s="19">
        <f t="shared" si="15"/>
        <v>0</v>
      </c>
      <c r="E50" s="16"/>
      <c r="F50" s="24" t="s">
        <v>73</v>
      </c>
      <c r="G50" s="25" t="s">
        <v>2</v>
      </c>
      <c r="H50" s="26" t="s">
        <v>3</v>
      </c>
      <c r="I50" s="26" t="s">
        <v>4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3.5" customHeight="1">
      <c r="A51" s="16" t="s">
        <v>17</v>
      </c>
      <c r="B51" s="30"/>
      <c r="C51" s="30"/>
      <c r="D51" s="19">
        <f t="shared" si="15"/>
        <v>0</v>
      </c>
      <c r="E51" s="16"/>
      <c r="F51" s="16" t="s">
        <v>74</v>
      </c>
      <c r="G51" s="17"/>
      <c r="H51" s="17"/>
      <c r="I51" s="19">
        <f t="shared" ref="I51:I58" si="18">G51-H51</f>
        <v>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3.5" customHeight="1">
      <c r="A52" s="32" t="str">
        <f>"Total "&amp;A44</f>
        <v>Total HEALTH</v>
      </c>
      <c r="B52" s="33">
        <f t="shared" ref="B52:C52" si="17">SUM(B45:B51)</f>
        <v>300</v>
      </c>
      <c r="C52" s="33">
        <f t="shared" si="17"/>
        <v>250</v>
      </c>
      <c r="D52" s="33">
        <f t="shared" si="15"/>
        <v>50</v>
      </c>
      <c r="E52" s="16"/>
      <c r="F52" s="16" t="s">
        <v>75</v>
      </c>
      <c r="G52" s="17"/>
      <c r="H52" s="17"/>
      <c r="I52" s="19">
        <f t="shared" si="18"/>
        <v>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4.25" customHeight="1">
      <c r="A53" s="24" t="s">
        <v>76</v>
      </c>
      <c r="B53" s="25" t="s">
        <v>2</v>
      </c>
      <c r="C53" s="26" t="s">
        <v>3</v>
      </c>
      <c r="D53" s="26" t="s">
        <v>4</v>
      </c>
      <c r="E53" s="16"/>
      <c r="F53" s="16" t="s">
        <v>77</v>
      </c>
      <c r="G53" s="17"/>
      <c r="H53" s="17"/>
      <c r="I53" s="19">
        <f t="shared" si="18"/>
        <v>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3.5" customHeight="1">
      <c r="A54" s="16" t="s">
        <v>78</v>
      </c>
      <c r="B54" s="18">
        <v>200.0</v>
      </c>
      <c r="C54" s="18">
        <v>300.0</v>
      </c>
      <c r="D54" s="19">
        <f t="shared" ref="D54:D58" si="19">B54-C54</f>
        <v>-100</v>
      </c>
      <c r="E54" s="16"/>
      <c r="F54" s="16" t="s">
        <v>79</v>
      </c>
      <c r="G54" s="17"/>
      <c r="H54" s="17"/>
      <c r="I54" s="19">
        <f t="shared" si="18"/>
        <v>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3.5" customHeight="1">
      <c r="A55" s="16" t="s">
        <v>80</v>
      </c>
      <c r="B55" s="17"/>
      <c r="C55" s="17"/>
      <c r="D55" s="19">
        <f t="shared" si="19"/>
        <v>0</v>
      </c>
      <c r="E55" s="16"/>
      <c r="F55" s="16" t="s">
        <v>81</v>
      </c>
      <c r="G55" s="17"/>
      <c r="H55" s="17"/>
      <c r="I55" s="19">
        <f t="shared" si="18"/>
        <v>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3.5" customHeight="1">
      <c r="A56" s="16" t="s">
        <v>82</v>
      </c>
      <c r="B56" s="17"/>
      <c r="C56" s="17"/>
      <c r="D56" s="19">
        <f t="shared" si="19"/>
        <v>0</v>
      </c>
      <c r="E56" s="16"/>
      <c r="F56" s="16" t="s">
        <v>83</v>
      </c>
      <c r="G56" s="17"/>
      <c r="H56" s="17"/>
      <c r="I56" s="19">
        <f t="shared" si="18"/>
        <v>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3.5" customHeight="1">
      <c r="A57" s="16" t="s">
        <v>17</v>
      </c>
      <c r="B57" s="30"/>
      <c r="C57" s="30"/>
      <c r="D57" s="19">
        <f t="shared" si="19"/>
        <v>0</v>
      </c>
      <c r="E57" s="16"/>
      <c r="F57" s="16" t="s">
        <v>17</v>
      </c>
      <c r="G57" s="30"/>
      <c r="H57" s="30"/>
      <c r="I57" s="19">
        <f t="shared" si="18"/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3.5" customHeight="1">
      <c r="A58" s="32" t="str">
        <f>"Total "&amp;A53</f>
        <v>Total CHARITY/GIFTS</v>
      </c>
      <c r="B58" s="33">
        <f t="shared" ref="B58:C58" si="20">SUM(B54:B57)</f>
        <v>200</v>
      </c>
      <c r="C58" s="33">
        <f t="shared" si="20"/>
        <v>300</v>
      </c>
      <c r="D58" s="33">
        <f t="shared" si="19"/>
        <v>-100</v>
      </c>
      <c r="E58" s="16"/>
      <c r="F58" s="32" t="str">
        <f>"Total "&amp;F50</f>
        <v>Total OBLIGATIONS</v>
      </c>
      <c r="G58" s="33">
        <f t="shared" ref="G58:H58" si="21">SUM(G51:G57)</f>
        <v>0</v>
      </c>
      <c r="H58" s="33">
        <f t="shared" si="21"/>
        <v>0</v>
      </c>
      <c r="I58" s="33">
        <f t="shared" si="18"/>
        <v>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4.25" customHeight="1">
      <c r="A59" s="24" t="s">
        <v>84</v>
      </c>
      <c r="B59" s="25" t="s">
        <v>2</v>
      </c>
      <c r="C59" s="26" t="s">
        <v>3</v>
      </c>
      <c r="D59" s="26" t="s">
        <v>4</v>
      </c>
      <c r="E59" s="16"/>
      <c r="F59" s="24" t="s">
        <v>85</v>
      </c>
      <c r="G59" s="25" t="s">
        <v>2</v>
      </c>
      <c r="H59" s="26" t="s">
        <v>3</v>
      </c>
      <c r="I59" s="26" t="s">
        <v>4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3.5" customHeight="1">
      <c r="A60" s="16" t="s">
        <v>86</v>
      </c>
      <c r="B60" s="18">
        <v>10.0</v>
      </c>
      <c r="C60" s="18">
        <v>10.0</v>
      </c>
      <c r="D60" s="19">
        <f t="shared" ref="D60:D64" si="22">B60-C60</f>
        <v>0</v>
      </c>
      <c r="E60" s="16"/>
      <c r="F60" s="16" t="s">
        <v>87</v>
      </c>
      <c r="G60" s="17"/>
      <c r="H60" s="17"/>
      <c r="I60" s="19">
        <f t="shared" ref="I60:I64" si="23">G60-H60</f>
        <v>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3.5" customHeight="1">
      <c r="A61" s="16" t="s">
        <v>88</v>
      </c>
      <c r="B61" s="17"/>
      <c r="C61" s="17"/>
      <c r="D61" s="19">
        <f t="shared" si="22"/>
        <v>0</v>
      </c>
      <c r="E61" s="16"/>
      <c r="F61" s="16" t="s">
        <v>89</v>
      </c>
      <c r="G61" s="17"/>
      <c r="H61" s="17"/>
      <c r="I61" s="19">
        <f t="shared" si="23"/>
        <v>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3.5" customHeight="1">
      <c r="A62" s="16" t="s">
        <v>90</v>
      </c>
      <c r="B62" s="17"/>
      <c r="C62" s="17"/>
      <c r="D62" s="19">
        <f t="shared" si="22"/>
        <v>0</v>
      </c>
      <c r="E62" s="16"/>
      <c r="F62" s="16" t="s">
        <v>17</v>
      </c>
      <c r="G62" s="17"/>
      <c r="H62" s="17"/>
      <c r="I62" s="19">
        <f t="shared" si="23"/>
        <v>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3.5" customHeight="1">
      <c r="A63" s="16" t="s">
        <v>17</v>
      </c>
      <c r="B63" s="30"/>
      <c r="C63" s="30"/>
      <c r="D63" s="19">
        <f t="shared" si="22"/>
        <v>0</v>
      </c>
      <c r="E63" s="16"/>
      <c r="F63" s="16" t="s">
        <v>17</v>
      </c>
      <c r="G63" s="30"/>
      <c r="H63" s="30"/>
      <c r="I63" s="19">
        <f t="shared" si="23"/>
        <v>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3.5" customHeight="1">
      <c r="A64" s="32" t="str">
        <f>"Total "&amp;A59</f>
        <v>Total SUBSCRIPTIONS</v>
      </c>
      <c r="B64" s="33">
        <f t="shared" ref="B64:C64" si="24">SUM(B60:B63)</f>
        <v>10</v>
      </c>
      <c r="C64" s="33">
        <f t="shared" si="24"/>
        <v>10</v>
      </c>
      <c r="D64" s="33">
        <f t="shared" si="22"/>
        <v>0</v>
      </c>
      <c r="E64" s="16"/>
      <c r="F64" s="32" t="str">
        <f>"Total "&amp;F59</f>
        <v>Total MISCELLANEOUS</v>
      </c>
      <c r="G64" s="33">
        <f t="shared" ref="G64:H64" si="25">SUM(G60:G63)</f>
        <v>0</v>
      </c>
      <c r="H64" s="33">
        <f t="shared" si="25"/>
        <v>0</v>
      </c>
      <c r="I64" s="33">
        <f t="shared" si="23"/>
        <v>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3.5" customHeight="1">
      <c r="A66" s="16"/>
      <c r="B66" s="16"/>
      <c r="C66" s="16"/>
      <c r="D66" s="16"/>
      <c r="E66" s="34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3.5" customHeight="1">
      <c r="A67" s="16"/>
      <c r="B67" s="16"/>
      <c r="C67" s="16"/>
      <c r="D67" s="16"/>
      <c r="E67" s="34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3.5" customHeight="1">
      <c r="A68" s="16"/>
      <c r="B68" s="16"/>
      <c r="C68" s="16"/>
      <c r="D68" s="16"/>
      <c r="E68" s="34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3.5" customHeight="1">
      <c r="A69" s="16"/>
      <c r="B69" s="16"/>
      <c r="C69" s="16"/>
      <c r="D69" s="16"/>
      <c r="E69" s="34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"/>
      <c r="B77" s="1"/>
      <c r="C77" s="1"/>
      <c r="D77" s="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"/>
      <c r="B78" s="1"/>
      <c r="C78" s="1"/>
      <c r="D78" s="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"/>
      <c r="B79" s="1"/>
      <c r="C79" s="1"/>
      <c r="D79" s="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"/>
      <c r="B80" s="1"/>
      <c r="C80" s="1"/>
      <c r="D80" s="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"/>
      <c r="B81" s="1"/>
      <c r="C81" s="1"/>
      <c r="D81" s="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"/>
      <c r="B82" s="1"/>
      <c r="C82" s="1"/>
      <c r="D82" s="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"/>
      <c r="B83" s="1"/>
      <c r="C83" s="1"/>
      <c r="D83" s="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"/>
      <c r="B84" s="1"/>
      <c r="C84" s="1"/>
      <c r="D84" s="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"/>
      <c r="B85" s="1"/>
      <c r="C85" s="1"/>
      <c r="D85" s="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"/>
      <c r="B86" s="1"/>
      <c r="C86" s="1"/>
      <c r="D86" s="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"/>
      <c r="B87" s="1"/>
      <c r="C87" s="1"/>
      <c r="D87" s="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"/>
      <c r="B88" s="1"/>
      <c r="C88" s="1"/>
      <c r="D88" s="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"/>
      <c r="B89" s="1"/>
      <c r="C89" s="1"/>
      <c r="D89" s="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"/>
      <c r="B90" s="1"/>
      <c r="C90" s="1"/>
      <c r="D90" s="1"/>
      <c r="E90" s="16"/>
      <c r="F90" s="34"/>
      <c r="G90" s="34"/>
      <c r="H90" s="34"/>
      <c r="I90" s="3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"/>
      <c r="B91" s="1"/>
      <c r="C91" s="1"/>
      <c r="D91" s="1"/>
      <c r="E91" s="16"/>
      <c r="F91" s="35"/>
      <c r="G91" s="35"/>
      <c r="H91" s="35"/>
      <c r="I91" s="35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"/>
      <c r="B92" s="1"/>
      <c r="C92" s="1"/>
      <c r="D92" s="1"/>
      <c r="E92" s="16"/>
      <c r="F92" s="35"/>
      <c r="G92" s="35"/>
      <c r="H92" s="35"/>
      <c r="I92" s="35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"/>
      <c r="B93" s="1"/>
      <c r="C93" s="1"/>
      <c r="D93" s="1"/>
      <c r="E93" s="16"/>
      <c r="F93" s="35"/>
      <c r="G93" s="35"/>
      <c r="H93" s="35"/>
      <c r="I93" s="3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"/>
      <c r="B94" s="1"/>
      <c r="C94" s="1"/>
      <c r="D94" s="1"/>
      <c r="E94" s="34"/>
      <c r="F94" s="35"/>
      <c r="G94" s="35"/>
      <c r="H94" s="35"/>
      <c r="I94" s="3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"/>
      <c r="B95" s="1"/>
      <c r="C95" s="1"/>
      <c r="D95" s="1"/>
      <c r="E95" s="34"/>
      <c r="F95" s="35"/>
      <c r="G95" s="35"/>
      <c r="H95" s="35"/>
      <c r="I95" s="3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"/>
      <c r="B96" s="1"/>
      <c r="C96" s="1"/>
      <c r="D96" s="1"/>
      <c r="E96" s="34"/>
      <c r="F96" s="35"/>
      <c r="G96" s="35"/>
      <c r="H96" s="35"/>
      <c r="I96" s="3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"/>
      <c r="B97" s="1"/>
      <c r="C97" s="1"/>
      <c r="D97" s="1"/>
      <c r="E97" s="34"/>
      <c r="F97" s="1"/>
      <c r="G97" s="1"/>
      <c r="H97" s="1"/>
      <c r="I97" s="1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"/>
      <c r="B98" s="1"/>
      <c r="C98" s="1"/>
      <c r="D98" s="1"/>
      <c r="E98" s="34"/>
      <c r="F98" s="1"/>
      <c r="G98" s="1"/>
      <c r="H98" s="1"/>
      <c r="I98" s="1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"/>
      <c r="B99" s="1"/>
      <c r="C99" s="1"/>
      <c r="D99" s="1"/>
      <c r="E99" s="34"/>
      <c r="F99" s="35"/>
      <c r="G99" s="35"/>
      <c r="H99" s="35"/>
      <c r="I99" s="3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"/>
      <c r="B100" s="1"/>
      <c r="C100" s="1"/>
      <c r="D100" s="1"/>
      <c r="E100" s="34"/>
      <c r="F100" s="35"/>
      <c r="G100" s="35"/>
      <c r="H100" s="35"/>
      <c r="I100" s="3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"/>
      <c r="B101" s="1"/>
      <c r="C101" s="1"/>
      <c r="D101" s="1"/>
      <c r="E101" s="16"/>
      <c r="F101" s="35"/>
      <c r="G101" s="35"/>
      <c r="H101" s="35"/>
      <c r="I101" s="35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"/>
      <c r="B102" s="1"/>
      <c r="C102" s="1"/>
      <c r="D102" s="1"/>
      <c r="E102" s="16"/>
      <c r="F102" s="35"/>
      <c r="G102" s="35"/>
      <c r="H102" s="35"/>
      <c r="I102" s="35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"/>
      <c r="B103" s="1"/>
      <c r="C103" s="1"/>
      <c r="D103" s="1"/>
      <c r="E103" s="35"/>
      <c r="F103" s="35"/>
      <c r="G103" s="35"/>
      <c r="H103" s="35"/>
      <c r="I103" s="3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36"/>
      <c r="C104" s="36"/>
      <c r="D104" s="36"/>
      <c r="E104" s="35"/>
      <c r="F104" s="35"/>
      <c r="G104" s="35"/>
      <c r="H104" s="35"/>
      <c r="I104" s="3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3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3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35"/>
      <c r="F107" s="35"/>
      <c r="G107" s="35"/>
      <c r="H107" s="35"/>
      <c r="I107" s="3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35"/>
      <c r="F108" s="35"/>
      <c r="G108" s="35"/>
      <c r="H108" s="35"/>
      <c r="I108" s="3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35"/>
      <c r="G109" s="35"/>
      <c r="H109" s="35"/>
      <c r="I109" s="3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35"/>
      <c r="G110" s="35"/>
      <c r="H110" s="35"/>
      <c r="I110" s="3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35"/>
      <c r="F111" s="35"/>
      <c r="G111" s="35"/>
      <c r="H111" s="35"/>
      <c r="I111" s="3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35"/>
      <c r="F112" s="35"/>
      <c r="G112" s="35"/>
      <c r="H112" s="35"/>
      <c r="I112" s="3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35"/>
      <c r="F113" s="35"/>
      <c r="G113" s="35"/>
      <c r="H113" s="35"/>
      <c r="I113" s="3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3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3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35"/>
      <c r="F116" s="35"/>
      <c r="G116" s="35"/>
      <c r="H116" s="35"/>
      <c r="I116" s="3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35"/>
      <c r="F117" s="35"/>
      <c r="G117" s="35"/>
      <c r="H117" s="35"/>
      <c r="I117" s="3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35"/>
      <c r="G118" s="35"/>
      <c r="H118" s="35"/>
      <c r="I118" s="3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35"/>
      <c r="G119" s="35"/>
      <c r="H119" s="35"/>
      <c r="I119" s="3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35"/>
      <c r="F120" s="35"/>
      <c r="G120" s="35"/>
      <c r="H120" s="35"/>
      <c r="I120" s="3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35"/>
      <c r="F121" s="35"/>
      <c r="G121" s="35"/>
      <c r="H121" s="35"/>
      <c r="I121" s="3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35"/>
      <c r="F122" s="35"/>
      <c r="G122" s="35"/>
      <c r="H122" s="35"/>
      <c r="I122" s="3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35"/>
      <c r="F123" s="35"/>
      <c r="G123" s="35"/>
      <c r="H123" s="35"/>
      <c r="I123" s="3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35"/>
      <c r="F124" s="35"/>
      <c r="G124" s="35"/>
      <c r="H124" s="35"/>
      <c r="I124" s="3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35"/>
      <c r="F125" s="35"/>
      <c r="G125" s="35"/>
      <c r="H125" s="35"/>
      <c r="I125" s="3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35"/>
      <c r="F126" s="35"/>
      <c r="G126" s="35"/>
      <c r="H126" s="35"/>
      <c r="I126" s="3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3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3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3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3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6:I6"/>
    <mergeCell ref="A7:F7"/>
    <mergeCell ref="H7:I7"/>
  </mergeCells>
  <conditionalFormatting sqref="D10:D18 D21:D34 D36:D43 D45:D52 D54:D58 D60:D64 I16:I25 I27:I41 I43:I49 I51:I58 I60:I64">
    <cfRule type="cellIs" dxfId="0" priority="1" operator="lessThan">
      <formula>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2007-10-28T01:07:07Z</dcterms:created>
  <dc:creator>www.vertex42.com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str>2008 Vertex42 LLC</vt:lpstr>
  </property>
  <property fmtid="{D5CDD505-2E9C-101B-9397-08002B2CF9AE}" pid="3" name="Version">
    <vt:lpstr>1.0.4</vt:lpstr>
  </property>
</Properties>
</file>